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чёт численности" sheetId="1" state="visible" r:id="rId1"/>
    <sheet xmlns:r="http://schemas.openxmlformats.org/officeDocument/2006/relationships" name="Расход средств" sheetId="2" state="visible" r:id="rId2"/>
    <sheet xmlns:r="http://schemas.openxmlformats.org/officeDocument/2006/relationships" name="Пояснения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</font>
    <font>
      <b val="1"/>
      <sz val="12"/>
    </font>
    <font>
      <i val="1"/>
      <color rgb="006B7570"/>
      <sz val="9"/>
    </font>
  </fonts>
  <fills count="4">
    <fill>
      <patternFill/>
    </fill>
    <fill>
      <patternFill patternType="gray125"/>
    </fill>
    <fill>
      <patternFill patternType="solid">
        <fgColor rgb="000F2D20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9AA5A0"/>
      </left>
      <right style="thin">
        <color rgb="009AA5A0"/>
      </right>
      <top style="thin">
        <color rgb="009AA5A0"/>
      </top>
      <bottom style="thin">
        <color rgb="009AA5A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22" customWidth="1" min="3" max="3"/>
    <col width="18" customWidth="1" min="4" max="4"/>
    <col width="22" customWidth="1" min="5" max="5"/>
    <col width="34" customWidth="1" min="6" max="6"/>
  </cols>
  <sheetData>
    <row r="1">
      <c r="A1" s="1" t="inlineStr">
        <is>
          <t>РАСЧЁТ ЧИСЛЕННОСТИ УБОРЩИКОВ И РАСХОДА СРЕДСТВ</t>
        </is>
      </c>
    </row>
    <row r="2">
      <c r="A2" t="inlineStr">
        <is>
          <t>Заполните жёлтые ячейки — остальное считается формулами.</t>
        </is>
      </c>
    </row>
    <row r="4" ht="32" customHeight="1">
      <c r="A4" s="2" t="inlineStr">
        <is>
          <t>Зона</t>
        </is>
      </c>
      <c r="B4" s="2" t="inlineStr">
        <is>
          <t>Площадь, м²</t>
        </is>
      </c>
      <c r="C4" s="2" t="inlineStr">
        <is>
          <t>Норма на 1 уборщика, м²</t>
        </is>
      </c>
      <c r="D4" s="2" t="inlineStr">
        <is>
          <t>Выходов в неделю</t>
        </is>
      </c>
      <c r="E4" s="2" t="inlineStr">
        <is>
          <t>Расчётная численность</t>
        </is>
      </c>
      <c r="F4" s="2" t="inlineStr">
        <is>
          <t>Комментарий</t>
        </is>
      </c>
    </row>
    <row r="5">
      <c r="A5" s="3" t="inlineStr">
        <is>
          <t>Офисные помещения</t>
        </is>
      </c>
      <c r="B5" s="4" t="n">
        <v>1000</v>
      </c>
      <c r="C5" s="4" t="n">
        <v>550</v>
      </c>
      <c r="D5" s="4" t="n">
        <v>5</v>
      </c>
      <c r="E5" s="3">
        <f>IF(C5=0,0,ROUND(B5/C5,2))</f>
        <v/>
      </c>
      <c r="F5" s="3" t="inlineStr">
        <is>
          <t>открытая планировка, ковролин</t>
        </is>
      </c>
    </row>
    <row r="6">
      <c r="A6" s="3" t="inlineStr">
        <is>
          <t>Кабинеты, переговорные</t>
        </is>
      </c>
      <c r="B6" s="4" t="n">
        <v>300</v>
      </c>
      <c r="C6" s="4" t="n">
        <v>450</v>
      </c>
      <c r="D6" s="4" t="n">
        <v>5</v>
      </c>
      <c r="E6" s="3">
        <f>IF(C6=0,0,ROUND(B6/C6,2))</f>
        <v/>
      </c>
      <c r="F6" s="3" t="inlineStr">
        <is>
          <t>много мебели и углов</t>
        </is>
      </c>
    </row>
    <row r="7">
      <c r="A7" s="3" t="inlineStr">
        <is>
          <t>Коридоры, холлы</t>
        </is>
      </c>
      <c r="B7" s="4" t="n">
        <v>400</v>
      </c>
      <c r="C7" s="4" t="n">
        <v>800</v>
      </c>
      <c r="D7" s="4" t="n">
        <v>5</v>
      </c>
      <c r="E7" s="3">
        <f>IF(C7=0,0,ROUND(B7/C7,2))</f>
        <v/>
      </c>
      <c r="F7" s="3" t="inlineStr">
        <is>
          <t>большие открытые площади</t>
        </is>
      </c>
    </row>
    <row r="8">
      <c r="A8" s="3" t="inlineStr">
        <is>
          <t>Санузлы</t>
        </is>
      </c>
      <c r="B8" s="4" t="n">
        <v>60</v>
      </c>
      <c r="C8" s="4" t="n">
        <v>200</v>
      </c>
      <c r="D8" s="4" t="n">
        <v>10</v>
      </c>
      <c r="E8" s="3">
        <f>IF(C8=0,0,ROUND(B8/C8,2))</f>
        <v/>
      </c>
      <c r="F8" s="3" t="inlineStr">
        <is>
          <t>2 обхода в день</t>
        </is>
      </c>
    </row>
    <row r="9">
      <c r="A9" s="3" t="inlineStr">
        <is>
          <t>Лестницы</t>
        </is>
      </c>
      <c r="B9" s="4" t="n">
        <v>150</v>
      </c>
      <c r="C9" s="4" t="n">
        <v>350</v>
      </c>
      <c r="D9" s="4" t="n">
        <v>5</v>
      </c>
      <c r="E9" s="3">
        <f>IF(C9=0,0,ROUND(B9/C9,2))</f>
        <v/>
      </c>
      <c r="F9" s="3" t="inlineStr">
        <is>
          <t>ручная уборка</t>
        </is>
      </c>
    </row>
    <row r="10">
      <c r="A10" s="3" t="inlineStr">
        <is>
          <t>Входная группа</t>
        </is>
      </c>
      <c r="B10" s="4" t="n">
        <v>80</v>
      </c>
      <c r="C10" s="4" t="n">
        <v>300</v>
      </c>
      <c r="D10" s="4" t="n">
        <v>7</v>
      </c>
      <c r="E10" s="3">
        <f>IF(C10=0,0,ROUND(B10/C10,2))</f>
        <v/>
      </c>
      <c r="F10" s="3" t="inlineStr">
        <is>
          <t>зимой чаще</t>
        </is>
      </c>
    </row>
    <row r="11">
      <c r="A11" s="3" t="inlineStr">
        <is>
          <t>Производственные помещения</t>
        </is>
      </c>
      <c r="B11" s="4" t="n">
        <v>0</v>
      </c>
      <c r="C11" s="4" t="n">
        <v>900</v>
      </c>
      <c r="D11" s="4" t="n">
        <v>5</v>
      </c>
      <c r="E11" s="3">
        <f>IF(C11=0,0,ROUND(B11/C11,2))</f>
        <v/>
      </c>
      <c r="F11" s="3" t="inlineStr">
        <is>
          <t>машинная мойка</t>
        </is>
      </c>
    </row>
    <row r="12">
      <c r="A12" s="3" t="inlineStr">
        <is>
          <t>Складские помещения</t>
        </is>
      </c>
      <c r="B12" s="4" t="n">
        <v>0</v>
      </c>
      <c r="C12" s="4" t="n">
        <v>1200</v>
      </c>
      <c r="D12" s="4" t="n">
        <v>3</v>
      </c>
      <c r="E12" s="3">
        <f>IF(C12=0,0,ROUND(B12/C12,2))</f>
        <v/>
      </c>
      <c r="F12" s="3" t="inlineStr">
        <is>
          <t>поломоечная машина</t>
        </is>
      </c>
    </row>
    <row r="13">
      <c r="A13" s="3" t="inlineStr">
        <is>
          <t>Территория, механизированная</t>
        </is>
      </c>
      <c r="B13" s="4" t="n">
        <v>0</v>
      </c>
      <c r="C13" s="4" t="n">
        <v>3000</v>
      </c>
      <c r="D13" s="4" t="n">
        <v>5</v>
      </c>
      <c r="E13" s="3">
        <f>IF(C13=0,0,ROUND(B13/C13,2))</f>
        <v/>
      </c>
      <c r="F13" s="3" t="inlineStr">
        <is>
          <t>подметальная машина</t>
        </is>
      </c>
    </row>
    <row r="14">
      <c r="A14" s="3" t="inlineStr"/>
      <c r="B14" s="4" t="n">
        <v>0</v>
      </c>
      <c r="C14" s="4" t="n">
        <v>0</v>
      </c>
      <c r="D14" s="4" t="n">
        <v>0</v>
      </c>
      <c r="E14" s="3">
        <f>IF(C14=0,0,ROUND(B14/C14,2))</f>
        <v/>
      </c>
      <c r="F14" s="3" t="inlineStr"/>
    </row>
    <row r="15">
      <c r="A15" s="5" t="inlineStr">
        <is>
          <t>ИТОГО</t>
        </is>
      </c>
      <c r="B15" s="5">
        <f>SUM(B5:B14)</f>
        <v/>
      </c>
      <c r="C15" s="3" t="n"/>
      <c r="D15" s="3" t="n"/>
      <c r="E15" s="5">
        <f>SUM(E5:E14)</f>
        <v/>
      </c>
      <c r="F15" s="3" t="n"/>
    </row>
    <row r="17">
      <c r="A17" s="6" t="inlineStr">
        <is>
          <t>КомКлининг · клининг для бизнеса в СПб и Ленобласти · komklining.ru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  <col width="28" customWidth="1" min="4" max="4"/>
    <col width="14" customWidth="1" min="5" max="5"/>
    <col width="22" customWidth="1" min="6" max="6"/>
  </cols>
  <sheetData>
    <row r="1">
      <c r="A1" s="1" t="inlineStr">
        <is>
          <t>РАСЧЁТ РАСХОДА МОЮЩИХ СРЕДСТВ И РАСХОДНИКОВ</t>
        </is>
      </c>
    </row>
    <row r="3" ht="32" customHeight="1">
      <c r="A3" s="2" t="inlineStr">
        <is>
          <t>Позиция</t>
        </is>
      </c>
      <c r="B3" s="2" t="inlineStr">
        <is>
          <t>Единица</t>
        </is>
      </c>
      <c r="C3" s="2" t="inlineStr">
        <is>
          <t>Норма расхода</t>
        </is>
      </c>
      <c r="D3" s="2" t="inlineStr">
        <is>
          <t>База</t>
        </is>
      </c>
      <c r="E3" s="2" t="inlineStr">
        <is>
          <t>Объём базы</t>
        </is>
      </c>
      <c r="F3" s="2" t="inlineStr">
        <is>
          <t>Потребность в месяц</t>
        </is>
      </c>
    </row>
    <row r="4">
      <c r="A4" s="3" t="inlineStr">
        <is>
          <t>Средство для мытья полов (концентрат)</t>
        </is>
      </c>
      <c r="B4" s="3" t="inlineStr">
        <is>
          <t>л</t>
        </is>
      </c>
      <c r="C4" s="4" t="n">
        <v>0.02</v>
      </c>
      <c r="D4" s="3" t="inlineStr">
        <is>
          <t>на 100 м² в смену</t>
        </is>
      </c>
      <c r="E4" s="4" t="n">
        <v>1000</v>
      </c>
      <c r="F4" s="3">
        <f>ROUND(C4*E4*22,2)</f>
        <v/>
      </c>
    </row>
    <row r="5">
      <c r="A5" s="3" t="inlineStr">
        <is>
          <t>Средство для санузлов</t>
        </is>
      </c>
      <c r="B5" s="3" t="inlineStr">
        <is>
          <t>л</t>
        </is>
      </c>
      <c r="C5" s="4" t="n">
        <v>0.05</v>
      </c>
      <c r="D5" s="3" t="inlineStr">
        <is>
          <t>на 1 санприбор в смену</t>
        </is>
      </c>
      <c r="E5" s="4" t="n">
        <v>10</v>
      </c>
      <c r="F5" s="3">
        <f>ROUND(C5*E5*22,2)</f>
        <v/>
      </c>
    </row>
    <row r="6">
      <c r="A6" s="3" t="inlineStr">
        <is>
          <t>Средство для стекла</t>
        </is>
      </c>
      <c r="B6" s="3" t="inlineStr">
        <is>
          <t>л</t>
        </is>
      </c>
      <c r="C6" s="4" t="n">
        <v>0.01</v>
      </c>
      <c r="D6" s="3" t="inlineStr">
        <is>
          <t>на 100 м² остекления</t>
        </is>
      </c>
      <c r="E6" s="4" t="n">
        <v>200</v>
      </c>
      <c r="F6" s="3">
        <f>ROUND(C6*E6*22,2)</f>
        <v/>
      </c>
    </row>
    <row r="7">
      <c r="A7" s="3" t="inlineStr">
        <is>
          <t>Дезинфицирующее средство (концентрат)</t>
        </is>
      </c>
      <c r="B7" s="3" t="inlineStr">
        <is>
          <t>л</t>
        </is>
      </c>
      <c r="C7" s="4" t="n">
        <v>0.03</v>
      </c>
      <c r="D7" s="3" t="inlineStr">
        <is>
          <t>на 100 м² в смену</t>
        </is>
      </c>
      <c r="E7" s="4" t="n">
        <v>1000</v>
      </c>
      <c r="F7" s="3">
        <f>ROUND(C7*E7*22,2)</f>
        <v/>
      </c>
    </row>
    <row r="8">
      <c r="A8" s="3" t="inlineStr">
        <is>
          <t>Мешки для мусора</t>
        </is>
      </c>
      <c r="B8" s="3" t="inlineStr">
        <is>
          <t>шт</t>
        </is>
      </c>
      <c r="C8" s="4" t="n">
        <v>1</v>
      </c>
      <c r="D8" s="3" t="inlineStr">
        <is>
          <t>на 1 урну в смену</t>
        </is>
      </c>
      <c r="E8" s="4" t="n">
        <v>25</v>
      </c>
      <c r="F8" s="3">
        <f>ROUND(C8*E8*22,2)</f>
        <v/>
      </c>
    </row>
    <row r="9">
      <c r="A9" s="3" t="inlineStr">
        <is>
          <t>Туалетная бумага</t>
        </is>
      </c>
      <c r="B9" s="3" t="inlineStr">
        <is>
          <t>рул</t>
        </is>
      </c>
      <c r="C9" s="4" t="n">
        <v>0.03</v>
      </c>
      <c r="D9" s="3" t="inlineStr">
        <is>
          <t>на 1 человека в день</t>
        </is>
      </c>
      <c r="E9" s="4" t="n">
        <v>100</v>
      </c>
      <c r="F9" s="3">
        <f>ROUND(C9*E9*22,2)</f>
        <v/>
      </c>
    </row>
    <row r="10">
      <c r="A10" s="3" t="inlineStr">
        <is>
          <t>Мыло жидкое</t>
        </is>
      </c>
      <c r="B10" s="3" t="inlineStr">
        <is>
          <t>л</t>
        </is>
      </c>
      <c r="C10" s="4" t="n">
        <v>0.005</v>
      </c>
      <c r="D10" s="3" t="inlineStr">
        <is>
          <t>на 1 человека в день</t>
        </is>
      </c>
      <c r="E10" s="4" t="n">
        <v>100</v>
      </c>
      <c r="F10" s="3">
        <f>ROUND(C10*E10*22,2)</f>
        <v/>
      </c>
    </row>
    <row r="11">
      <c r="A11" s="3" t="inlineStr">
        <is>
          <t>Полотенца бумажные</t>
        </is>
      </c>
      <c r="B11" s="3" t="inlineStr">
        <is>
          <t>лист</t>
        </is>
      </c>
      <c r="C11" s="4" t="n">
        <v>2.5</v>
      </c>
      <c r="D11" s="3" t="inlineStr">
        <is>
          <t>на 1 человека в день</t>
        </is>
      </c>
      <c r="E11" s="4" t="n">
        <v>100</v>
      </c>
      <c r="F11" s="3">
        <f>ROUND(C11*E11*22,2)</f>
        <v/>
      </c>
    </row>
    <row r="12">
      <c r="A12" s="3" t="inlineStr">
        <is>
          <t>Салфетки микрофибра</t>
        </is>
      </c>
      <c r="B12" s="3" t="inlineStr">
        <is>
          <t>шт</t>
        </is>
      </c>
      <c r="C12" s="4" t="n">
        <v>0.5</v>
      </c>
      <c r="D12" s="3" t="inlineStr">
        <is>
          <t>на 100 м² в месяц</t>
        </is>
      </c>
      <c r="E12" s="4" t="n">
        <v>1000</v>
      </c>
      <c r="F12" s="3">
        <f>ROUND(C12*E12*22,2)</f>
        <v/>
      </c>
    </row>
    <row r="14">
      <c r="A14" t="inlineStr">
        <is>
          <t>Расчёт на 22 рабочих дня. Нормы ориентировочные — уточняйте по инструкции к конкретному средству.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7" t="inlineStr">
        <is>
          <t>КАК ПОЛЬЗОВАТЬСЯ РАСЧЁТОМ</t>
        </is>
      </c>
    </row>
    <row r="2">
      <c r="A2" t="inlineStr"/>
    </row>
    <row r="3">
      <c r="A3" t="inlineStr">
        <is>
          <t>Лист «Расчёт численности»:</t>
        </is>
      </c>
    </row>
    <row r="4">
      <c r="A4" t="inlineStr">
        <is>
          <t>1. Впишите площади своих зон в столбец B.</t>
        </is>
      </c>
    </row>
    <row r="5">
      <c r="A5" t="inlineStr">
        <is>
          <t>2. Норму на одного уборщика скорректируйте под объект — см. пояснения ниже.</t>
        </is>
      </c>
    </row>
    <row r="6">
      <c r="A6" t="inlineStr">
        <is>
          <t>3. Численность считается формулой: площадь ÷ норму. Дробное значение округляйте вверх.</t>
        </is>
      </c>
    </row>
    <row r="7">
      <c r="A7" t="inlineStr"/>
    </row>
    <row r="8">
      <c r="A8" t="inlineStr">
        <is>
          <t>От чего норма отклоняется:</t>
        </is>
      </c>
    </row>
    <row r="9">
      <c r="A9" t="inlineStr">
        <is>
          <t>— много мебели, углов и перегородок — норму снижают на 20-30 %;</t>
        </is>
      </c>
    </row>
    <row r="10">
      <c r="A10" t="inlineStr">
        <is>
          <t>— открытые площади под машинную мойку — норму повышают в 1,5-2 раза;</t>
        </is>
      </c>
    </row>
    <row r="11">
      <c r="A11" t="inlineStr">
        <is>
          <t>— высокая проходимость и дневные обходы — считаются отдельной строкой;</t>
        </is>
      </c>
    </row>
    <row r="12">
      <c r="A12" t="inlineStr">
        <is>
          <t>— санузлы считают не по площади, а по числу санитарных приборов.</t>
        </is>
      </c>
    </row>
    <row r="13">
      <c r="A13" t="inlineStr"/>
    </row>
    <row r="14">
      <c r="A14" t="inlineStr">
        <is>
          <t>Важно: единого действующего норматива численности уборщиков в РФ сейчас нет.</t>
        </is>
      </c>
    </row>
    <row r="15">
      <c r="A15" t="inlineStr">
        <is>
          <t>Старые типовые нормы носят рекомендательный характер, поэтому цифры в файле —</t>
        </is>
      </c>
    </row>
    <row r="16">
      <c r="A16" t="inlineStr">
        <is>
          <t>ориентир рынка, а не ссылка на обязательный документ. Проверяйте их хронометражем</t>
        </is>
      </c>
    </row>
    <row r="17">
      <c r="A17" t="inlineStr">
        <is>
          <t>на своём объекте: замер реального времени на зону точнее любой таблицы.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КомКлининг</dc:creator>
  <dc:title xmlns:dc="http://purl.org/dc/elements/1.1/">Расчёт численности</dc:title>
  <dcterms:created xmlns:dcterms="http://purl.org/dc/terms/" xmlns:xsi="http://www.w3.org/2001/XMLSchema-instance" xsi:type="dcterms:W3CDTF">2026-09-14T08:46:02Z</dcterms:created>
  <dcterms:modified xmlns:dcterms="http://purl.org/dc/terms/" xmlns:xsi="http://www.w3.org/2001/XMLSchema-instance" xsi:type="dcterms:W3CDTF">2026-09-14T08:46:02Z</dcterms:modified>
</cp:coreProperties>
</file>